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8460" windowHeight="6795"/>
  </bookViews>
  <sheets>
    <sheet name="PMKII2019" sheetId="1" r:id="rId1"/>
  </sheets>
  <calcPr calcId="124519"/>
</workbook>
</file>

<file path=xl/calcChain.xml><?xml version="1.0" encoding="utf-8"?>
<calcChain xmlns="http://schemas.openxmlformats.org/spreadsheetml/2006/main">
  <c r="L35" i="1"/>
  <c r="L30"/>
  <c r="L19"/>
  <c r="K35"/>
  <c r="K30"/>
  <c r="J35"/>
  <c r="J30"/>
</calcChain>
</file>

<file path=xl/sharedStrings.xml><?xml version="1.0" encoding="utf-8"?>
<sst xmlns="http://schemas.openxmlformats.org/spreadsheetml/2006/main" count="98" uniqueCount="70">
  <si>
    <t>FORM PMK NO: 225/PMK.07/2017</t>
  </si>
  <si>
    <t xml:space="preserve">LAPORAN REALISASI PENYERAPAN DANA DESA </t>
  </si>
  <si>
    <t>TAHAP II TAHUN 2019</t>
  </si>
  <si>
    <t>PEMERINTAH DESA TAJUN</t>
  </si>
  <si>
    <t>KECAMATAN  KUBUTAMBAHAN - KABUPATEN BULELENG</t>
  </si>
  <si>
    <t>VOLUME</t>
  </si>
  <si>
    <t>CARA</t>
  </si>
  <si>
    <t>%</t>
  </si>
  <si>
    <t>TENAGA</t>
  </si>
  <si>
    <t>ANGGARAN</t>
  </si>
  <si>
    <t>REALISASI</t>
  </si>
  <si>
    <t>SISA</t>
  </si>
  <si>
    <t>DURASI</t>
  </si>
  <si>
    <t>UPAH</t>
  </si>
  <si>
    <t>NOMOR</t>
  </si>
  <si>
    <t>URAIAN</t>
  </si>
  <si>
    <t>KET.</t>
  </si>
  <si>
    <t>OUTPUT</t>
  </si>
  <si>
    <t>KERJA</t>
  </si>
  <si>
    <t>PENGADAAN</t>
  </si>
  <si>
    <t>( Rp )</t>
  </si>
  <si>
    <t>CAPAIAN</t>
  </si>
  <si>
    <t>Orang</t>
  </si>
  <si>
    <t>Hari</t>
  </si>
  <si>
    <t>PENDAPATAN</t>
  </si>
  <si>
    <t>Pendapatan Transfer</t>
  </si>
  <si>
    <t>Dana Desa</t>
  </si>
  <si>
    <t>JUMLAH PENDAPATAN</t>
  </si>
  <si>
    <t>BELANJA DESA</t>
  </si>
  <si>
    <t>BIDANG PELAKSANAAN PEMBANGUNAN DESA</t>
  </si>
  <si>
    <t>Penyelenggaran PAUD/TK/TPA/TKA/TPQ/Madrasah NonFormal Milik Desa (Honor, Pakaian dll)</t>
  </si>
  <si>
    <t>Penyelenggaraan Posyandu (Mkn Tambahan, Kls Bumil, Lamsia, Insentif)</t>
  </si>
  <si>
    <t>Pembangunan/Rehabilitas/Peningkatan/Pengerasan Jalan Desa **)</t>
  </si>
  <si>
    <t>Betonisasi Jalan Banjar Dinas Batu Ngadeg</t>
  </si>
  <si>
    <t>Jalan Desa</t>
  </si>
  <si>
    <t>Meter (M)</t>
  </si>
  <si>
    <t>Swakelola</t>
  </si>
  <si>
    <t>Betonisasi Jalan Banjar Dinas Pudeh</t>
  </si>
  <si>
    <t>Betonisasi Jalan Banjar Dinas Bayad</t>
  </si>
  <si>
    <t>Betonisasi jalan Banjar Dinas Bakungan</t>
  </si>
  <si>
    <t>Pembangunan/Rehabilitasi/Peningkatan Sumber Air Bersih Milik Desa **)</t>
  </si>
  <si>
    <t>Pembuatan dan Pengelolaan Jaringan/Instalasi Komunikasi dan Informasi Lokal Desa</t>
  </si>
  <si>
    <t>BIDANG PEMBERDAYAAN MASYARAKAT</t>
  </si>
  <si>
    <t>Peningkatan Produksi Peternakan  (alat produksi/pengelolaan/kandang)</t>
  </si>
  <si>
    <t>Peningkatan Kapatitas Perangkat Desa</t>
  </si>
  <si>
    <t>Peningkatan Kapasitas BPD</t>
  </si>
  <si>
    <t>JUMLAH BELANJA DESA</t>
  </si>
  <si>
    <t>PEMBIAYAAN</t>
  </si>
  <si>
    <t>Pengeluaran Pembiayaan</t>
  </si>
  <si>
    <t>Penyertaan Modal Desa</t>
  </si>
  <si>
    <t>JUMLAH PEMBIAYAAN</t>
  </si>
  <si>
    <t>JUMLAH PENDAPATAN - BELANJA - PEMBIAYAAN</t>
  </si>
  <si>
    <t>Tajun,  10 Juni 2019</t>
  </si>
  <si>
    <t>Perbekel Tajun</t>
  </si>
  <si>
    <t xml:space="preserve">Ir. Gede Ardana </t>
  </si>
  <si>
    <t>1.2</t>
  </si>
  <si>
    <t>1.2.1.1</t>
  </si>
  <si>
    <t>2.4.02</t>
  </si>
  <si>
    <t>2.4.02.0</t>
  </si>
  <si>
    <t>2.4.04</t>
  </si>
  <si>
    <t>2.4.04.0</t>
  </si>
  <si>
    <t>3.1</t>
  </si>
  <si>
    <t>3.1.2.1</t>
  </si>
  <si>
    <t>Paket</t>
  </si>
  <si>
    <t xml:space="preserve">URAIAN </t>
  </si>
  <si>
    <t>RTM</t>
  </si>
  <si>
    <t>Ekor</t>
  </si>
  <si>
    <t>Guru PAUD</t>
  </si>
  <si>
    <t>Posyandu</t>
  </si>
  <si>
    <t>Pelatihan</t>
  </si>
</sst>
</file>

<file path=xl/styles.xml><?xml version="1.0" encoding="utf-8"?>
<styleSheet xmlns="http://schemas.openxmlformats.org/spreadsheetml/2006/main">
  <numFmts count="12">
    <numFmt numFmtId="41" formatCode="_(* #,##0_);_(* \(#,##0\);_(* &quot;-&quot;_);_(@_)"/>
    <numFmt numFmtId="43" formatCode="_(* #,##0.00_);_(* \(#,##0.00\);_(* &quot;-&quot;??_);_(@_)"/>
    <numFmt numFmtId="171" formatCode="#,#00,"/>
    <numFmt numFmtId="172" formatCode="0,000,"/>
    <numFmt numFmtId="173" formatCode="000,000,000.00"/>
    <numFmt numFmtId="174" formatCode="00,000"/>
    <numFmt numFmtId="175" formatCode="00,000,000.00"/>
    <numFmt numFmtId="176" formatCode="0,000"/>
    <numFmt numFmtId="177" formatCode="00.00"/>
    <numFmt numFmtId="178" formatCode="0,000,000.00"/>
    <numFmt numFmtId="179" formatCode="000.00"/>
    <numFmt numFmtId="183" formatCode="_(* #,##0.00_);_(* \(#,##0.00\);_(* &quot;-&quot;_);_(@_)"/>
  </numFmts>
  <fonts count="5">
    <font>
      <sz val="10"/>
      <color indexed="8"/>
      <name val="Arial"/>
    </font>
    <font>
      <b/>
      <sz val="10"/>
      <color indexed="8"/>
      <name val="Arial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2" fillId="0" borderId="0" xfId="0" applyFont="1" applyFill="1" applyAlignment="1" applyProtection="1">
      <alignment horizontal="right"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0" xfId="0" applyFont="1" applyBorder="1"/>
    <xf numFmtId="0" fontId="3" fillId="0" borderId="4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3" fillId="0" borderId="3" xfId="0" applyFont="1" applyFill="1" applyBorder="1" applyAlignment="1" applyProtection="1">
      <alignment horizontal="center" vertical="top"/>
      <protection locked="0"/>
    </xf>
    <xf numFmtId="0" fontId="3" fillId="0" borderId="2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top"/>
      <protection locked="0"/>
    </xf>
    <xf numFmtId="0" fontId="3" fillId="0" borderId="6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7" xfId="0" applyFont="1" applyFill="1" applyBorder="1" applyAlignment="1" applyProtection="1">
      <alignment horizontal="center" vertical="top"/>
      <protection locked="0"/>
    </xf>
    <xf numFmtId="0" fontId="2" fillId="0" borderId="12" xfId="0" applyFont="1" applyBorder="1"/>
    <xf numFmtId="0" fontId="2" fillId="0" borderId="8" xfId="0" applyFont="1" applyBorder="1"/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7" xfId="0" applyFont="1" applyBorder="1"/>
    <xf numFmtId="0" fontId="2" fillId="0" borderId="9" xfId="0" applyFont="1" applyBorder="1"/>
    <xf numFmtId="0" fontId="3" fillId="0" borderId="12" xfId="0" applyFont="1" applyFill="1" applyBorder="1" applyAlignment="1" applyProtection="1">
      <alignment horizontal="center" vertical="top"/>
      <protection locked="0"/>
    </xf>
    <xf numFmtId="0" fontId="3" fillId="0" borderId="8" xfId="0" applyFont="1" applyFill="1" applyBorder="1" applyAlignment="1" applyProtection="1">
      <alignment horizontal="center" vertical="top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1" fontId="3" fillId="0" borderId="14" xfId="0" applyNumberFormat="1" applyFont="1" applyFill="1" applyBorder="1" applyAlignment="1" applyProtection="1">
      <alignment horizontal="center" vertical="top"/>
      <protection locked="0"/>
    </xf>
    <xf numFmtId="1" fontId="3" fillId="0" borderId="15" xfId="0" applyNumberFormat="1" applyFont="1" applyFill="1" applyBorder="1" applyAlignment="1" applyProtection="1">
      <alignment horizontal="center" vertical="top"/>
      <protection locked="0"/>
    </xf>
    <xf numFmtId="1" fontId="3" fillId="0" borderId="13" xfId="0" applyNumberFormat="1" applyFont="1" applyFill="1" applyBorder="1" applyAlignment="1" applyProtection="1">
      <alignment horizontal="center" vertical="top"/>
      <protection locked="0"/>
    </xf>
    <xf numFmtId="1" fontId="3" fillId="0" borderId="1" xfId="0" applyNumberFormat="1" applyFont="1" applyFill="1" applyBorder="1" applyAlignment="1" applyProtection="1">
      <alignment horizontal="center" vertical="top"/>
      <protection locked="0"/>
    </xf>
    <xf numFmtId="1" fontId="3" fillId="0" borderId="1" xfId="0" applyNumberFormat="1" applyFont="1" applyFill="1" applyBorder="1" applyAlignment="1" applyProtection="1">
      <alignment horizontal="center" vertical="top"/>
      <protection locked="0"/>
    </xf>
    <xf numFmtId="0" fontId="3" fillId="0" borderId="11" xfId="0" applyFont="1" applyBorder="1" applyAlignment="1">
      <alignment horizontal="left" vertical="center"/>
    </xf>
    <xf numFmtId="0" fontId="3" fillId="0" borderId="2" xfId="0" applyFont="1" applyFill="1" applyBorder="1" applyAlignment="1" applyProtection="1">
      <alignment horizontal="left" vertical="top"/>
      <protection locked="0"/>
    </xf>
    <xf numFmtId="0" fontId="3" fillId="0" borderId="3" xfId="0" applyFont="1" applyFill="1" applyBorder="1" applyAlignment="1" applyProtection="1">
      <alignment horizontal="left" vertical="top"/>
      <protection locked="0"/>
    </xf>
    <xf numFmtId="0" fontId="2" fillId="0" borderId="4" xfId="0" applyFont="1" applyBorder="1"/>
    <xf numFmtId="0" fontId="2" fillId="0" borderId="2" xfId="0" applyFont="1" applyBorder="1"/>
    <xf numFmtId="41" fontId="2" fillId="0" borderId="0" xfId="1" applyFont="1"/>
    <xf numFmtId="171" fontId="3" fillId="0" borderId="11" xfId="0" applyNumberFormat="1" applyFont="1" applyFill="1" applyBorder="1" applyAlignment="1" applyProtection="1">
      <alignment horizontal="left" vertical="top"/>
      <protection locked="0"/>
    </xf>
    <xf numFmtId="0" fontId="3" fillId="0" borderId="5" xfId="0" applyFont="1" applyFill="1" applyBorder="1" applyAlignment="1" applyProtection="1">
      <alignment horizontal="left" vertical="top"/>
      <protection locked="0"/>
    </xf>
    <xf numFmtId="0" fontId="2" fillId="0" borderId="0" xfId="0" applyFont="1" applyBorder="1"/>
    <xf numFmtId="0" fontId="2" fillId="0" borderId="6" xfId="0" applyFont="1" applyBorder="1"/>
    <xf numFmtId="0" fontId="2" fillId="0" borderId="5" xfId="0" applyFont="1" applyBorder="1"/>
    <xf numFmtId="0" fontId="2" fillId="0" borderId="11" xfId="0" applyFont="1" applyBorder="1"/>
    <xf numFmtId="172" fontId="2" fillId="0" borderId="11" xfId="0" applyNumberFormat="1" applyFont="1" applyFill="1" applyBorder="1" applyAlignment="1" applyProtection="1">
      <alignment horizontal="left" vertical="top"/>
      <protection locked="0"/>
    </xf>
    <xf numFmtId="0" fontId="2" fillId="0" borderId="8" xfId="0" applyFont="1" applyFill="1" applyBorder="1" applyAlignment="1" applyProtection="1">
      <alignment horizontal="left" vertical="top"/>
      <protection locked="0"/>
    </xf>
    <xf numFmtId="173" fontId="2" fillId="0" borderId="11" xfId="0" applyNumberFormat="1" applyFont="1" applyFill="1" applyBorder="1" applyAlignment="1" applyProtection="1">
      <alignment horizontal="right" vertical="top"/>
      <protection locked="0"/>
    </xf>
    <xf numFmtId="173" fontId="2" fillId="0" borderId="0" xfId="0" applyNumberFormat="1" applyFont="1" applyFill="1" applyAlignment="1" applyProtection="1">
      <alignment horizontal="right" vertical="top"/>
      <protection locked="0"/>
    </xf>
    <xf numFmtId="43" fontId="2" fillId="0" borderId="0" xfId="0" applyNumberFormat="1" applyFont="1"/>
    <xf numFmtId="0" fontId="2" fillId="0" borderId="11" xfId="0" applyFont="1" applyBorder="1" applyAlignment="1">
      <alignment horizontal="left"/>
    </xf>
    <xf numFmtId="0" fontId="2" fillId="0" borderId="15" xfId="0" applyFont="1" applyBorder="1"/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13" xfId="0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73" fontId="2" fillId="0" borderId="1" xfId="0" applyNumberFormat="1" applyFont="1" applyFill="1" applyBorder="1" applyAlignment="1" applyProtection="1">
      <alignment horizontal="right" vertical="top"/>
      <protection locked="0"/>
    </xf>
    <xf numFmtId="173" fontId="2" fillId="0" borderId="15" xfId="0" applyNumberFormat="1" applyFont="1" applyFill="1" applyBorder="1" applyAlignment="1" applyProtection="1">
      <alignment horizontal="right" vertical="top"/>
      <protection locked="0"/>
    </xf>
    <xf numFmtId="0" fontId="2" fillId="0" borderId="1" xfId="0" applyFont="1" applyBorder="1"/>
    <xf numFmtId="0" fontId="3" fillId="0" borderId="2" xfId="0" applyFont="1" applyFill="1" applyBorder="1" applyAlignment="1" applyProtection="1">
      <alignment vertical="top"/>
      <protection locked="0"/>
    </xf>
    <xf numFmtId="0" fontId="3" fillId="0" borderId="3" xfId="0" applyFont="1" applyFill="1" applyBorder="1" applyAlignment="1" applyProtection="1">
      <alignment vertical="top"/>
      <protection locked="0"/>
    </xf>
    <xf numFmtId="172" fontId="3" fillId="0" borderId="11" xfId="0" applyNumberFormat="1" applyFont="1" applyFill="1" applyBorder="1" applyAlignment="1" applyProtection="1">
      <alignment horizontal="left" vertical="top"/>
      <protection locked="0"/>
    </xf>
    <xf numFmtId="174" fontId="2" fillId="0" borderId="11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175" fontId="2" fillId="0" borderId="0" xfId="0" applyNumberFormat="1" applyFont="1" applyFill="1" applyAlignment="1" applyProtection="1">
      <alignment horizontal="right" vertical="top"/>
      <protection locked="0"/>
    </xf>
    <xf numFmtId="2" fontId="2" fillId="0" borderId="11" xfId="0" applyNumberFormat="1" applyFont="1" applyFill="1" applyBorder="1" applyAlignment="1" applyProtection="1">
      <alignment horizontal="right" vertical="top"/>
      <protection locked="0"/>
    </xf>
    <xf numFmtId="1" fontId="2" fillId="0" borderId="0" xfId="0" applyNumberFormat="1" applyFont="1" applyFill="1" applyAlignment="1" applyProtection="1">
      <alignment horizontal="right" vertical="top"/>
      <protection locked="0"/>
    </xf>
    <xf numFmtId="1" fontId="2" fillId="0" borderId="11" xfId="0" applyNumberFormat="1" applyFont="1" applyFill="1" applyBorder="1" applyAlignment="1" applyProtection="1">
      <alignment horizontal="right" vertical="top"/>
      <protection locked="0"/>
    </xf>
    <xf numFmtId="2" fontId="2" fillId="0" borderId="0" xfId="0" applyNumberFormat="1" applyFont="1" applyFill="1" applyAlignment="1" applyProtection="1">
      <alignment horizontal="right" vertical="top"/>
      <protection locked="0"/>
    </xf>
    <xf numFmtId="1" fontId="2" fillId="0" borderId="0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177" fontId="2" fillId="0" borderId="11" xfId="0" applyNumberFormat="1" applyFont="1" applyFill="1" applyBorder="1" applyAlignment="1" applyProtection="1">
      <alignment horizontal="right" vertical="top"/>
      <protection locked="0"/>
    </xf>
    <xf numFmtId="178" fontId="2" fillId="0" borderId="0" xfId="0" applyNumberFormat="1" applyFont="1" applyFill="1" applyAlignment="1" applyProtection="1">
      <alignment horizontal="right" vertical="top"/>
      <protection locked="0"/>
    </xf>
    <xf numFmtId="179" fontId="2" fillId="0" borderId="11" xfId="0" applyNumberFormat="1" applyFont="1" applyFill="1" applyBorder="1" applyAlignment="1" applyProtection="1">
      <alignment horizontal="right" vertical="top"/>
      <protection locked="0"/>
    </xf>
    <xf numFmtId="2" fontId="2" fillId="0" borderId="12" xfId="0" applyNumberFormat="1" applyFont="1" applyFill="1" applyBorder="1" applyAlignment="1" applyProtection="1">
      <alignment horizontal="right" vertical="top"/>
      <protection locked="0"/>
    </xf>
    <xf numFmtId="1" fontId="2" fillId="0" borderId="12" xfId="0" applyNumberFormat="1" applyFont="1" applyFill="1" applyBorder="1" applyAlignment="1" applyProtection="1">
      <alignment horizontal="right" vertical="top"/>
      <protection locked="0"/>
    </xf>
    <xf numFmtId="0" fontId="2" fillId="0" borderId="1" xfId="0" applyFont="1" applyBorder="1" applyAlignment="1">
      <alignment horizontal="left"/>
    </xf>
    <xf numFmtId="0" fontId="2" fillId="0" borderId="14" xfId="0" applyFont="1" applyBorder="1"/>
    <xf numFmtId="0" fontId="3" fillId="0" borderId="0" xfId="0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173" fontId="2" fillId="0" borderId="12" xfId="0" applyNumberFormat="1" applyFont="1" applyFill="1" applyBorder="1" applyAlignment="1" applyProtection="1">
      <alignment horizontal="right" vertical="top"/>
      <protection locked="0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right" vertical="top"/>
      <protection locked="0"/>
    </xf>
    <xf numFmtId="183" fontId="2" fillId="0" borderId="1" xfId="1" applyNumberFormat="1" applyFont="1" applyFill="1" applyBorder="1" applyAlignment="1" applyProtection="1">
      <alignment horizontal="right" vertical="top"/>
      <protection locked="0"/>
    </xf>
    <xf numFmtId="173" fontId="2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>
      <alignment horizontal="center"/>
    </xf>
    <xf numFmtId="0" fontId="3" fillId="0" borderId="3" xfId="0" applyFont="1" applyFill="1" applyBorder="1" applyAlignment="1" applyProtection="1">
      <alignment horizontal="center" vertical="top"/>
      <protection locked="0"/>
    </xf>
    <xf numFmtId="0" fontId="3" fillId="0" borderId="0" xfId="0" applyFont="1" applyBorder="1" applyAlignment="1">
      <alignment horizontal="center"/>
    </xf>
    <xf numFmtId="1" fontId="3" fillId="0" borderId="12" xfId="0" applyNumberFormat="1" applyFont="1" applyFill="1" applyBorder="1" applyAlignment="1" applyProtection="1">
      <alignment horizontal="center" vertical="top"/>
      <protection locked="0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0" xfId="0" applyFont="1" applyAlignment="1"/>
    <xf numFmtId="0" fontId="2" fillId="0" borderId="0" xfId="0" applyFont="1" applyFill="1" applyAlignment="1" applyProtection="1">
      <alignment vertical="top"/>
      <protection locked="0"/>
    </xf>
    <xf numFmtId="176" fontId="2" fillId="0" borderId="5" xfId="0" applyNumberFormat="1" applyFont="1" applyFill="1" applyBorder="1" applyAlignment="1" applyProtection="1">
      <alignment vertical="top"/>
      <protection locked="0"/>
    </xf>
    <xf numFmtId="0" fontId="2" fillId="0" borderId="6" xfId="0" applyFont="1" applyFill="1" applyBorder="1" applyAlignment="1" applyProtection="1">
      <alignment vertical="top"/>
      <protection locked="0"/>
    </xf>
    <xf numFmtId="1" fontId="2" fillId="0" borderId="5" xfId="0" applyNumberFormat="1" applyFont="1" applyFill="1" applyBorder="1" applyAlignment="1" applyProtection="1">
      <alignment vertical="top"/>
      <protection locked="0"/>
    </xf>
    <xf numFmtId="0" fontId="2" fillId="0" borderId="0" xfId="0" applyFont="1" applyAlignment="1">
      <alignment vertical="center"/>
    </xf>
    <xf numFmtId="0" fontId="2" fillId="0" borderId="7" xfId="0" applyFont="1" applyBorder="1" applyAlignment="1"/>
    <xf numFmtId="0" fontId="2" fillId="0" borderId="9" xfId="0" applyFont="1" applyBorder="1" applyAlignment="1"/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topLeftCell="A19" workbookViewId="0">
      <selection activeCell="N31" sqref="N31"/>
    </sheetView>
  </sheetViews>
  <sheetFormatPr defaultRowHeight="11.25"/>
  <cols>
    <col min="1" max="1" width="7.140625" style="1" customWidth="1"/>
    <col min="2" max="2" width="2" style="1" customWidth="1"/>
    <col min="3" max="3" width="1.5703125" style="1" customWidth="1"/>
    <col min="4" max="4" width="11.42578125" style="1" customWidth="1"/>
    <col min="5" max="5" width="30.5703125" style="1" customWidth="1"/>
    <col min="6" max="6" width="8.5703125" style="1" customWidth="1"/>
    <col min="7" max="7" width="4.85546875" style="1" customWidth="1"/>
    <col min="8" max="8" width="7.42578125" style="1" customWidth="1"/>
    <col min="9" max="9" width="9.140625" style="1"/>
    <col min="10" max="10" width="11.7109375" style="1" bestFit="1" customWidth="1"/>
    <col min="11" max="11" width="12.85546875" style="1" bestFit="1" customWidth="1"/>
    <col min="12" max="12" width="13.140625" style="1" bestFit="1" customWidth="1"/>
    <col min="13" max="13" width="8.140625" style="1" customWidth="1"/>
    <col min="14" max="14" width="8.5703125" style="1" customWidth="1"/>
    <col min="15" max="15" width="7.42578125" style="1" customWidth="1"/>
    <col min="16" max="16" width="10.85546875" style="1" customWidth="1"/>
    <col min="17" max="17" width="5.85546875" style="1" customWidth="1"/>
    <col min="18" max="18" width="9.140625" style="1"/>
    <col min="19" max="19" width="15" style="1" bestFit="1" customWidth="1"/>
    <col min="20" max="16384" width="9.140625" style="1"/>
  </cols>
  <sheetData>
    <row r="1" spans="1:24">
      <c r="O1" s="2" t="s">
        <v>0</v>
      </c>
    </row>
    <row r="2" spans="1:2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4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24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24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24">
      <c r="A7" s="5" t="s">
        <v>14</v>
      </c>
      <c r="B7" s="6" t="s">
        <v>15</v>
      </c>
      <c r="C7" s="6"/>
      <c r="D7" s="6"/>
      <c r="E7" s="6"/>
      <c r="F7" s="9" t="s">
        <v>64</v>
      </c>
      <c r="G7" s="92" t="s">
        <v>5</v>
      </c>
      <c r="H7" s="8"/>
      <c r="I7" s="9" t="s">
        <v>6</v>
      </c>
      <c r="J7" s="10" t="s">
        <v>9</v>
      </c>
      <c r="K7" s="9" t="s">
        <v>10</v>
      </c>
      <c r="L7" s="10" t="s">
        <v>11</v>
      </c>
      <c r="M7" s="9" t="s">
        <v>7</v>
      </c>
      <c r="N7" s="11" t="s">
        <v>8</v>
      </c>
      <c r="O7" s="9" t="s">
        <v>12</v>
      </c>
      <c r="P7" s="10" t="s">
        <v>13</v>
      </c>
      <c r="Q7" s="12" t="s">
        <v>16</v>
      </c>
      <c r="R7" s="4"/>
      <c r="S7" s="4"/>
      <c r="T7" s="4"/>
      <c r="U7" s="4"/>
    </row>
    <row r="8" spans="1:24">
      <c r="A8" s="13"/>
      <c r="B8" s="14"/>
      <c r="C8" s="14"/>
      <c r="D8" s="14"/>
      <c r="E8" s="14"/>
      <c r="F8" s="95" t="s">
        <v>17</v>
      </c>
      <c r="G8" s="93" t="s">
        <v>17</v>
      </c>
      <c r="H8" s="16"/>
      <c r="I8" s="15" t="s">
        <v>19</v>
      </c>
      <c r="J8" s="17" t="s">
        <v>20</v>
      </c>
      <c r="K8" s="15" t="s">
        <v>20</v>
      </c>
      <c r="L8" s="17" t="s">
        <v>20</v>
      </c>
      <c r="M8" s="15" t="s">
        <v>21</v>
      </c>
      <c r="N8" s="18" t="s">
        <v>18</v>
      </c>
      <c r="O8" s="19"/>
      <c r="P8" s="20"/>
      <c r="Q8" s="21"/>
      <c r="R8" s="4"/>
      <c r="S8" s="4"/>
      <c r="T8" s="4"/>
      <c r="U8" s="4"/>
      <c r="V8" s="4"/>
      <c r="W8" s="4"/>
      <c r="X8" s="4"/>
    </row>
    <row r="9" spans="1:24">
      <c r="A9" s="22"/>
      <c r="B9" s="23"/>
      <c r="C9" s="23"/>
      <c r="D9" s="23"/>
      <c r="E9" s="23"/>
      <c r="F9" s="91"/>
      <c r="G9" s="20"/>
      <c r="H9" s="25"/>
      <c r="I9" s="19"/>
      <c r="J9" s="20"/>
      <c r="K9" s="19"/>
      <c r="L9" s="20"/>
      <c r="M9" s="26" t="s">
        <v>17</v>
      </c>
      <c r="N9" s="27" t="s">
        <v>22</v>
      </c>
      <c r="O9" s="26" t="s">
        <v>23</v>
      </c>
      <c r="P9" s="27" t="s">
        <v>20</v>
      </c>
      <c r="Q9" s="28"/>
    </row>
    <row r="10" spans="1:24">
      <c r="A10" s="88">
        <v>1</v>
      </c>
      <c r="B10" s="29">
        <v>2</v>
      </c>
      <c r="C10" s="30"/>
      <c r="D10" s="30"/>
      <c r="E10" s="31"/>
      <c r="F10" s="94">
        <v>3</v>
      </c>
      <c r="G10" s="33">
        <v>4</v>
      </c>
      <c r="H10" s="33"/>
      <c r="I10" s="32">
        <v>5</v>
      </c>
      <c r="J10" s="32">
        <v>6</v>
      </c>
      <c r="K10" s="32">
        <v>7</v>
      </c>
      <c r="L10" s="32">
        <v>8</v>
      </c>
      <c r="M10" s="32">
        <v>9</v>
      </c>
      <c r="N10" s="32">
        <v>10</v>
      </c>
      <c r="O10" s="32">
        <v>11</v>
      </c>
      <c r="P10" s="32">
        <v>12</v>
      </c>
      <c r="Q10" s="32">
        <v>13</v>
      </c>
    </row>
    <row r="11" spans="1:24">
      <c r="A11" s="34">
        <v>1</v>
      </c>
      <c r="B11" s="35" t="s">
        <v>24</v>
      </c>
      <c r="C11" s="36"/>
      <c r="D11" s="36"/>
      <c r="E11" s="37"/>
      <c r="G11" s="38"/>
      <c r="H11" s="37"/>
      <c r="J11" s="7"/>
      <c r="L11" s="7"/>
      <c r="N11" s="7"/>
      <c r="P11" s="7"/>
      <c r="Q11" s="7"/>
      <c r="S11" s="39"/>
    </row>
    <row r="12" spans="1:24">
      <c r="A12" s="40" t="s">
        <v>55</v>
      </c>
      <c r="B12" s="41" t="s">
        <v>25</v>
      </c>
      <c r="C12" s="42"/>
      <c r="D12" s="42"/>
      <c r="E12" s="43"/>
      <c r="G12" s="44"/>
      <c r="H12" s="43"/>
      <c r="J12" s="45"/>
      <c r="L12" s="45"/>
      <c r="N12" s="45"/>
      <c r="P12" s="45"/>
      <c r="Q12" s="45"/>
    </row>
    <row r="13" spans="1:24">
      <c r="A13" s="46" t="s">
        <v>56</v>
      </c>
      <c r="B13" s="24"/>
      <c r="C13" s="47" t="s">
        <v>26</v>
      </c>
      <c r="D13" s="20"/>
      <c r="E13" s="25"/>
      <c r="G13" s="44"/>
      <c r="H13" s="43"/>
      <c r="J13" s="48">
        <v>972403000</v>
      </c>
      <c r="K13" s="49">
        <v>583441800</v>
      </c>
      <c r="L13" s="48">
        <v>388961200</v>
      </c>
      <c r="N13" s="45"/>
      <c r="P13" s="45"/>
      <c r="Q13" s="45"/>
      <c r="S13" s="50"/>
    </row>
    <row r="14" spans="1:24">
      <c r="A14" s="51"/>
      <c r="B14" s="52"/>
      <c r="C14" s="52"/>
      <c r="D14" s="53" t="s">
        <v>27</v>
      </c>
      <c r="E14" s="54"/>
      <c r="F14" s="52"/>
      <c r="G14" s="55"/>
      <c r="H14" s="56"/>
      <c r="I14" s="52"/>
      <c r="J14" s="57">
        <v>972403000</v>
      </c>
      <c r="K14" s="58">
        <v>583441800</v>
      </c>
      <c r="L14" s="57">
        <v>388961200</v>
      </c>
      <c r="M14" s="52"/>
      <c r="N14" s="59"/>
      <c r="O14" s="52"/>
      <c r="P14" s="59"/>
      <c r="Q14" s="59"/>
    </row>
    <row r="15" spans="1:24">
      <c r="A15" s="34">
        <v>2</v>
      </c>
      <c r="B15" s="60" t="s">
        <v>28</v>
      </c>
      <c r="C15" s="61"/>
      <c r="D15" s="61"/>
      <c r="E15" s="37"/>
      <c r="G15" s="38"/>
      <c r="H15" s="37"/>
      <c r="I15" s="37"/>
      <c r="K15" s="7"/>
      <c r="M15" s="7"/>
      <c r="O15" s="7"/>
      <c r="Q15" s="7"/>
    </row>
    <row r="16" spans="1:24">
      <c r="A16" s="62" t="s">
        <v>57</v>
      </c>
      <c r="B16" s="41" t="s">
        <v>29</v>
      </c>
      <c r="C16" s="42"/>
      <c r="D16" s="42"/>
      <c r="E16" s="43"/>
      <c r="G16" s="44"/>
      <c r="H16" s="43"/>
      <c r="I16" s="43"/>
      <c r="K16" s="45"/>
      <c r="M16" s="45"/>
      <c r="O16" s="45"/>
      <c r="Q16" s="45"/>
    </row>
    <row r="17" spans="1:19" ht="22.5" customHeight="1">
      <c r="A17" s="63" t="s">
        <v>58</v>
      </c>
      <c r="B17" s="44"/>
      <c r="C17" s="89" t="s">
        <v>30</v>
      </c>
      <c r="D17" s="89"/>
      <c r="E17" s="90"/>
      <c r="F17" s="96" t="s">
        <v>67</v>
      </c>
      <c r="G17" s="97">
        <v>4</v>
      </c>
      <c r="H17" s="98" t="s">
        <v>22</v>
      </c>
      <c r="I17" s="98" t="s">
        <v>36</v>
      </c>
      <c r="J17" s="65">
        <v>12000000</v>
      </c>
      <c r="K17" s="66">
        <v>0</v>
      </c>
      <c r="L17" s="65">
        <v>12000000</v>
      </c>
      <c r="M17" s="45"/>
      <c r="N17" s="67">
        <v>0</v>
      </c>
      <c r="O17" s="68">
        <v>0</v>
      </c>
      <c r="P17" s="69">
        <v>0</v>
      </c>
      <c r="Q17" s="45"/>
      <c r="S17" s="39"/>
    </row>
    <row r="18" spans="1:19" ht="22.5" customHeight="1">
      <c r="A18" s="63" t="s">
        <v>58</v>
      </c>
      <c r="B18" s="44"/>
      <c r="C18" s="89" t="s">
        <v>31</v>
      </c>
      <c r="D18" s="89"/>
      <c r="E18" s="90"/>
      <c r="F18" s="99" t="s">
        <v>68</v>
      </c>
      <c r="G18" s="97">
        <v>1</v>
      </c>
      <c r="H18" s="98" t="s">
        <v>63</v>
      </c>
      <c r="I18" s="98" t="s">
        <v>36</v>
      </c>
      <c r="J18" s="65">
        <v>17400000</v>
      </c>
      <c r="K18" s="66">
        <v>0</v>
      </c>
      <c r="L18" s="65">
        <v>17400000</v>
      </c>
      <c r="M18" s="45"/>
      <c r="N18" s="67">
        <v>0</v>
      </c>
      <c r="O18" s="68">
        <v>0</v>
      </c>
      <c r="P18" s="69">
        <v>0</v>
      </c>
      <c r="Q18" s="45"/>
      <c r="S18" s="39"/>
    </row>
    <row r="19" spans="1:19" ht="22.5" customHeight="1">
      <c r="A19" s="63" t="s">
        <v>58</v>
      </c>
      <c r="B19" s="44"/>
      <c r="C19" s="89" t="s">
        <v>32</v>
      </c>
      <c r="D19" s="89"/>
      <c r="E19" s="90"/>
      <c r="F19" s="99"/>
      <c r="G19" s="97"/>
      <c r="H19" s="98"/>
      <c r="I19" s="98"/>
      <c r="J19" s="49">
        <v>752603000</v>
      </c>
      <c r="K19" s="48">
        <v>327943940</v>
      </c>
      <c r="L19" s="49">
        <f>J19-K19</f>
        <v>424659060</v>
      </c>
      <c r="M19" s="45"/>
      <c r="N19" s="67">
        <v>58</v>
      </c>
      <c r="O19" s="68">
        <v>66</v>
      </c>
      <c r="P19" s="65">
        <v>54080000</v>
      </c>
      <c r="Q19" s="45"/>
      <c r="S19" s="50"/>
    </row>
    <row r="20" spans="1:19">
      <c r="A20" s="51"/>
      <c r="B20" s="44"/>
      <c r="C20" s="70">
        <v>1</v>
      </c>
      <c r="D20" s="64" t="s">
        <v>33</v>
      </c>
      <c r="E20" s="43"/>
      <c r="F20" s="100" t="s">
        <v>34</v>
      </c>
      <c r="G20" s="101">
        <v>1568</v>
      </c>
      <c r="H20" s="102" t="s">
        <v>35</v>
      </c>
      <c r="I20" s="102" t="s">
        <v>36</v>
      </c>
      <c r="K20" s="45"/>
      <c r="M20" s="72">
        <v>21.05</v>
      </c>
      <c r="N20" s="67">
        <v>16</v>
      </c>
      <c r="O20" s="68">
        <v>11</v>
      </c>
      <c r="P20" s="73">
        <v>7480000</v>
      </c>
      <c r="Q20" s="45"/>
      <c r="S20" s="39"/>
    </row>
    <row r="21" spans="1:19">
      <c r="A21" s="51"/>
      <c r="B21" s="44"/>
      <c r="C21" s="70">
        <v>2</v>
      </c>
      <c r="D21" s="64" t="s">
        <v>37</v>
      </c>
      <c r="E21" s="43"/>
      <c r="F21" s="100" t="s">
        <v>34</v>
      </c>
      <c r="G21" s="103">
        <v>604</v>
      </c>
      <c r="H21" s="102" t="s">
        <v>35</v>
      </c>
      <c r="I21" s="102" t="s">
        <v>36</v>
      </c>
      <c r="K21" s="45"/>
      <c r="M21" s="72">
        <v>94.37</v>
      </c>
      <c r="N21" s="67">
        <v>14</v>
      </c>
      <c r="O21" s="68">
        <v>27</v>
      </c>
      <c r="P21" s="65">
        <v>21200000</v>
      </c>
      <c r="Q21" s="45"/>
      <c r="S21" s="50"/>
    </row>
    <row r="22" spans="1:19">
      <c r="A22" s="51"/>
      <c r="B22" s="44"/>
      <c r="C22" s="70">
        <v>3</v>
      </c>
      <c r="D22" s="64" t="s">
        <v>38</v>
      </c>
      <c r="E22" s="43"/>
      <c r="F22" s="100" t="s">
        <v>34</v>
      </c>
      <c r="G22" s="103">
        <v>598</v>
      </c>
      <c r="H22" s="102" t="s">
        <v>35</v>
      </c>
      <c r="I22" s="102" t="s">
        <v>36</v>
      </c>
      <c r="K22" s="45"/>
      <c r="M22" s="74">
        <v>100</v>
      </c>
      <c r="N22" s="67">
        <v>28</v>
      </c>
      <c r="O22" s="68">
        <v>28</v>
      </c>
      <c r="P22" s="65">
        <v>25400000</v>
      </c>
      <c r="Q22" s="45"/>
    </row>
    <row r="23" spans="1:19">
      <c r="A23" s="51"/>
      <c r="B23" s="44"/>
      <c r="C23" s="70">
        <v>5</v>
      </c>
      <c r="D23" s="64" t="s">
        <v>39</v>
      </c>
      <c r="E23" s="43"/>
      <c r="F23" s="100" t="s">
        <v>34</v>
      </c>
      <c r="G23" s="103">
        <v>500</v>
      </c>
      <c r="H23" s="102" t="s">
        <v>35</v>
      </c>
      <c r="I23" s="102" t="s">
        <v>36</v>
      </c>
      <c r="K23" s="45"/>
      <c r="M23" s="66">
        <v>0</v>
      </c>
      <c r="N23" s="67">
        <v>0</v>
      </c>
      <c r="O23" s="68">
        <v>0</v>
      </c>
      <c r="P23" s="69">
        <v>0</v>
      </c>
      <c r="Q23" s="45"/>
    </row>
    <row r="24" spans="1:19">
      <c r="A24" s="63">
        <v>24020</v>
      </c>
      <c r="B24" s="44"/>
      <c r="C24" s="89" t="s">
        <v>40</v>
      </c>
      <c r="D24" s="89"/>
      <c r="E24" s="90"/>
      <c r="F24" s="99"/>
      <c r="G24" s="97"/>
      <c r="H24" s="98"/>
      <c r="I24" s="98"/>
      <c r="J24" s="65">
        <v>33400000</v>
      </c>
      <c r="K24" s="66">
        <v>0</v>
      </c>
      <c r="L24" s="65">
        <v>33400000</v>
      </c>
      <c r="M24" s="45"/>
      <c r="N24" s="67">
        <v>0</v>
      </c>
      <c r="O24" s="68">
        <v>0</v>
      </c>
      <c r="P24" s="69">
        <v>0</v>
      </c>
      <c r="Q24" s="45"/>
      <c r="S24" s="50"/>
    </row>
    <row r="25" spans="1:19">
      <c r="A25" s="63" t="s">
        <v>58</v>
      </c>
      <c r="B25" s="44"/>
      <c r="C25" s="89" t="s">
        <v>41</v>
      </c>
      <c r="D25" s="89"/>
      <c r="E25" s="90"/>
      <c r="F25" s="99"/>
      <c r="G25" s="97"/>
      <c r="H25" s="98"/>
      <c r="I25" s="98"/>
      <c r="J25" s="73">
        <v>9000000</v>
      </c>
      <c r="K25" s="66">
        <v>0</v>
      </c>
      <c r="L25" s="73">
        <v>9000000</v>
      </c>
      <c r="M25" s="45"/>
      <c r="N25" s="67">
        <v>0</v>
      </c>
      <c r="O25" s="68">
        <v>0</v>
      </c>
      <c r="P25" s="69">
        <v>0</v>
      </c>
      <c r="Q25" s="45"/>
      <c r="S25" s="50"/>
    </row>
    <row r="26" spans="1:19">
      <c r="A26" s="62" t="s">
        <v>59</v>
      </c>
      <c r="B26" s="41" t="s">
        <v>42</v>
      </c>
      <c r="C26" s="42"/>
      <c r="D26" s="42"/>
      <c r="E26" s="43"/>
      <c r="F26" s="99"/>
      <c r="G26" s="97"/>
      <c r="H26" s="98"/>
      <c r="I26" s="98"/>
      <c r="K26" s="45"/>
      <c r="M26" s="45"/>
      <c r="O26" s="45"/>
      <c r="Q26" s="45"/>
    </row>
    <row r="27" spans="1:19" ht="23.25" customHeight="1">
      <c r="A27" s="63" t="s">
        <v>60</v>
      </c>
      <c r="B27" s="44"/>
      <c r="C27" s="89" t="s">
        <v>43</v>
      </c>
      <c r="D27" s="89"/>
      <c r="E27" s="90"/>
      <c r="F27" s="104" t="s">
        <v>65</v>
      </c>
      <c r="G27" s="97">
        <v>60</v>
      </c>
      <c r="H27" s="98" t="s">
        <v>66</v>
      </c>
      <c r="I27" s="98" t="s">
        <v>36</v>
      </c>
      <c r="J27" s="65">
        <v>42000000</v>
      </c>
      <c r="K27" s="66">
        <v>0</v>
      </c>
      <c r="L27" s="65">
        <v>42000000</v>
      </c>
      <c r="M27" s="45"/>
      <c r="N27" s="67">
        <v>0</v>
      </c>
      <c r="O27" s="68">
        <v>0</v>
      </c>
      <c r="P27" s="69">
        <v>0</v>
      </c>
      <c r="Q27" s="45"/>
    </row>
    <row r="28" spans="1:19">
      <c r="A28" s="63" t="s">
        <v>60</v>
      </c>
      <c r="B28" s="44"/>
      <c r="C28" s="64" t="s">
        <v>44</v>
      </c>
      <c r="D28" s="42"/>
      <c r="E28" s="43"/>
      <c r="F28" s="99" t="s">
        <v>69</v>
      </c>
      <c r="G28" s="97">
        <v>13</v>
      </c>
      <c r="H28" s="98" t="s">
        <v>22</v>
      </c>
      <c r="I28" s="98" t="s">
        <v>36</v>
      </c>
      <c r="J28" s="73">
        <v>3000000</v>
      </c>
      <c r="K28" s="66">
        <v>0</v>
      </c>
      <c r="L28" s="73">
        <v>3000000</v>
      </c>
      <c r="M28" s="45"/>
      <c r="N28" s="67">
        <v>0</v>
      </c>
      <c r="O28" s="68">
        <v>0</v>
      </c>
      <c r="P28" s="69">
        <v>0</v>
      </c>
      <c r="Q28" s="45"/>
    </row>
    <row r="29" spans="1:19">
      <c r="A29" s="63" t="s">
        <v>60</v>
      </c>
      <c r="B29" s="24"/>
      <c r="C29" s="47" t="s">
        <v>45</v>
      </c>
      <c r="D29" s="20"/>
      <c r="E29" s="25"/>
      <c r="F29" s="99" t="s">
        <v>69</v>
      </c>
      <c r="G29" s="105">
        <v>5</v>
      </c>
      <c r="H29" s="106" t="s">
        <v>22</v>
      </c>
      <c r="I29" s="106" t="s">
        <v>36</v>
      </c>
      <c r="J29" s="73">
        <v>3000000</v>
      </c>
      <c r="K29" s="75">
        <v>0</v>
      </c>
      <c r="L29" s="73">
        <v>3000000</v>
      </c>
      <c r="M29" s="19"/>
      <c r="N29" s="67">
        <v>0</v>
      </c>
      <c r="O29" s="76">
        <v>0</v>
      </c>
      <c r="P29" s="69">
        <v>0</v>
      </c>
      <c r="Q29" s="19"/>
    </row>
    <row r="30" spans="1:19">
      <c r="A30" s="77"/>
      <c r="B30" s="78"/>
      <c r="C30" s="52"/>
      <c r="D30" s="53" t="s">
        <v>46</v>
      </c>
      <c r="E30" s="54"/>
      <c r="F30" s="52"/>
      <c r="G30" s="55"/>
      <c r="H30" s="56"/>
      <c r="I30" s="59"/>
      <c r="J30" s="58">
        <f>J17+J18+J19+J24+J25+J27+J28+J29</f>
        <v>872403000</v>
      </c>
      <c r="K30" s="57">
        <f>K19</f>
        <v>327943940</v>
      </c>
      <c r="L30" s="58">
        <f>L17+L18+L19+L24+L25+L27+L28+L29</f>
        <v>544459060</v>
      </c>
      <c r="M30" s="59"/>
      <c r="N30" s="52"/>
      <c r="O30" s="59"/>
      <c r="P30" s="52"/>
      <c r="Q30" s="59"/>
    </row>
    <row r="31" spans="1:19">
      <c r="A31" s="34">
        <v>3</v>
      </c>
      <c r="B31" s="79" t="s">
        <v>47</v>
      </c>
      <c r="C31" s="79"/>
      <c r="F31" s="38"/>
      <c r="G31" s="38"/>
      <c r="H31" s="37"/>
      <c r="I31" s="37"/>
      <c r="K31" s="7"/>
      <c r="M31" s="7"/>
      <c r="O31" s="7"/>
      <c r="Q31" s="7"/>
    </row>
    <row r="32" spans="1:19">
      <c r="A32" s="40" t="s">
        <v>61</v>
      </c>
      <c r="B32" s="80" t="s">
        <v>48</v>
      </c>
      <c r="F32" s="44"/>
      <c r="G32" s="44"/>
      <c r="H32" s="43"/>
      <c r="I32" s="43"/>
      <c r="K32" s="45"/>
      <c r="M32" s="45"/>
      <c r="O32" s="45"/>
      <c r="Q32" s="45"/>
    </row>
    <row r="33" spans="1:17">
      <c r="A33" s="46" t="s">
        <v>62</v>
      </c>
      <c r="C33" s="71" t="s">
        <v>49</v>
      </c>
      <c r="F33" s="44"/>
      <c r="G33" s="44"/>
      <c r="H33" s="43"/>
      <c r="I33" s="43"/>
      <c r="J33" s="49">
        <v>100000000</v>
      </c>
      <c r="K33" s="48">
        <v>100000000</v>
      </c>
      <c r="L33" s="69">
        <v>0</v>
      </c>
      <c r="M33" s="45"/>
      <c r="N33" s="67">
        <v>0</v>
      </c>
      <c r="O33" s="68">
        <v>0</v>
      </c>
      <c r="P33" s="69">
        <v>0</v>
      </c>
      <c r="Q33" s="45"/>
    </row>
    <row r="34" spans="1:17">
      <c r="A34" s="45"/>
      <c r="D34" s="71" t="s">
        <v>50</v>
      </c>
      <c r="F34" s="24"/>
      <c r="G34" s="24"/>
      <c r="H34" s="25"/>
      <c r="I34" s="25"/>
      <c r="J34" s="49">
        <v>100000000</v>
      </c>
      <c r="K34" s="81">
        <v>100000000</v>
      </c>
      <c r="L34" s="69">
        <v>0</v>
      </c>
      <c r="M34" s="19"/>
      <c r="O34" s="19"/>
      <c r="Q34" s="19"/>
    </row>
    <row r="35" spans="1:17">
      <c r="A35" s="59"/>
      <c r="B35" s="53" t="s">
        <v>51</v>
      </c>
      <c r="C35" s="52"/>
      <c r="D35" s="52"/>
      <c r="E35" s="52"/>
      <c r="F35" s="59"/>
      <c r="G35" s="82"/>
      <c r="H35" s="83"/>
      <c r="I35" s="52"/>
      <c r="J35" s="84">
        <f>J14-J30-J34</f>
        <v>0</v>
      </c>
      <c r="K35" s="85">
        <f>K14-K30-K34</f>
        <v>155497860</v>
      </c>
      <c r="L35" s="85">
        <f>L14-L30-L34</f>
        <v>-155497860</v>
      </c>
      <c r="M35" s="52"/>
      <c r="N35" s="59"/>
      <c r="O35" s="52"/>
      <c r="P35" s="59"/>
      <c r="Q35" s="54"/>
    </row>
    <row r="36" spans="1:17">
      <c r="A36" s="42"/>
      <c r="B36" s="64"/>
      <c r="C36" s="42"/>
      <c r="D36" s="42"/>
      <c r="E36" s="42"/>
      <c r="F36" s="42"/>
      <c r="G36" s="42"/>
      <c r="H36" s="42"/>
      <c r="I36" s="42"/>
      <c r="J36" s="86"/>
      <c r="K36" s="86"/>
      <c r="L36" s="86"/>
      <c r="M36" s="42"/>
      <c r="N36" s="42"/>
      <c r="O36" s="42"/>
      <c r="P36" s="42"/>
      <c r="Q36" s="42"/>
    </row>
    <row r="37" spans="1:17">
      <c r="L37" s="71" t="s">
        <v>52</v>
      </c>
    </row>
    <row r="38" spans="1:17">
      <c r="L38" s="71" t="s">
        <v>53</v>
      </c>
    </row>
    <row r="39" spans="1:17">
      <c r="L39" s="71"/>
    </row>
    <row r="40" spans="1:17">
      <c r="L40" s="71"/>
    </row>
    <row r="41" spans="1:17">
      <c r="L41" s="71"/>
    </row>
    <row r="42" spans="1:17">
      <c r="L42" s="71" t="s">
        <v>54</v>
      </c>
    </row>
    <row r="43" spans="1:17">
      <c r="A43" s="87"/>
      <c r="C43" s="71"/>
      <c r="O43" s="67"/>
    </row>
  </sheetData>
  <mergeCells count="21">
    <mergeCell ref="G14:H14"/>
    <mergeCell ref="G30:H30"/>
    <mergeCell ref="G35:H35"/>
    <mergeCell ref="C17:E17"/>
    <mergeCell ref="C18:E18"/>
    <mergeCell ref="C19:E19"/>
    <mergeCell ref="C25:E25"/>
    <mergeCell ref="C24:E24"/>
    <mergeCell ref="C27:E27"/>
    <mergeCell ref="A2:Q2"/>
    <mergeCell ref="A3:Q3"/>
    <mergeCell ref="A4:Q4"/>
    <mergeCell ref="A5:Q5"/>
    <mergeCell ref="Q7:Q9"/>
    <mergeCell ref="G7:H7"/>
    <mergeCell ref="G8:H8"/>
    <mergeCell ref="G10:H10"/>
    <mergeCell ref="B11:D11"/>
    <mergeCell ref="A7:A9"/>
    <mergeCell ref="B7:E9"/>
    <mergeCell ref="B10:E10"/>
  </mergeCells>
  <pageMargins left="0.12" right="0.25" top="0.35" bottom="0.36" header="0.3" footer="0.3"/>
  <pageSetup paperSize="1000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PMKII2019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2019-06-10T03:37:15Z</cp:lastPrinted>
  <dcterms:created xsi:type="dcterms:W3CDTF">2019-06-10T03:37:34Z</dcterms:created>
  <dcterms:modified xsi:type="dcterms:W3CDTF">2019-06-10T03:37:35Z</dcterms:modified>
</cp:coreProperties>
</file>